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9\"/>
    </mc:Choice>
  </mc:AlternateContent>
  <xr:revisionPtr revIDLastSave="0" documentId="13_ncr:1_{F2C9F9D9-6C0D-4626-80A1-EF985348AAE9}" xr6:coauthVersionLast="47" xr6:coauthVersionMax="47" xr10:uidLastSave="{00000000-0000-0000-0000-000000000000}"/>
  <bookViews>
    <workbookView xWindow="0" yWindow="2340" windowWidth="28800" windowHeight="1201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F10" i="5"/>
  <c r="F11" i="5"/>
  <c r="F12" i="5"/>
  <c r="F13" i="5"/>
  <c r="F14" i="5"/>
  <c r="F15" i="5"/>
  <c r="F16" i="5"/>
  <c r="F17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<sst xmlns="http://schemas.openxmlformats.org/spreadsheetml/2006/main" count="68" uniqueCount="64">
  <si>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</si>
  <si>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</si>
  <si>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</si>
  <si>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</si>
  <si>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</si>
  <si>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</si>
  <si>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</si>
  <si>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</si>
  <si>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</si>
  <si>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</si>
  <si>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</si>
  <si>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</si>
  <si>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</si>
  <si>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</si>
  <si>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</si>
  <si>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</si>
  <si>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</si>
  <si>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</si>
  <si>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</si>
  <si>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</si>
  <si>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</si>
  <si>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</si>
  <si>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</si>
  <si>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</si>
  <si>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</si>
  <si>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</si>
  <si>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</si>
  <si>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</si>
  <si>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</si>
  <si>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</si>
  <si>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</si>
  <si>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</si>
  <si>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</si>
  <si>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</si>
  <si>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</si>
  <si>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</si>
  <si>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</si>
  <si>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</si>
  <si>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</si>
  <si>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</si>
  <si>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</si>
  <si>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</si>
  <si>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</si>
  <si>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</si>
  <si>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</si>
  <si>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</si>
  <si>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</si>
  <si>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</si>
  <si>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</si>
  <si>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</si>
  <si>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</si>
  <si>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</si>
  <si>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</si>
  <si>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</si>
  <si>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</si>
  <si>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Sty-Wrz 2025</t>
  </si>
  <si>
    <t>357,5</t>
  </si>
  <si>
    <t>359,6</t>
  </si>
  <si>
    <t>267,1</t>
  </si>
  <si>
    <t>245,5</t>
  </si>
  <si>
    <t>41,4</t>
  </si>
  <si>
    <t>51,5</t>
  </si>
  <si>
    <t>Styczeń-Wrzesień 2024</t>
  </si>
  <si>
    <t>Styczeń-Wrzesień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</si>
</sst>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  <c:pt idx="8">
                  <c:v>73773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0.10342968535835034</c:v>
                </c:pt>
                <c:pt idx="1">
                  <c:v>0.35028631476348571</c:v>
                </c:pt>
                <c:pt idx="2">
                  <c:v>0.5462839998781639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Styczeń-Wrzesień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65832</c:v>
                </c:pt>
                <c:pt idx="1">
                  <c:v>63158</c:v>
                </c:pt>
                <c:pt idx="2">
                  <c:v>60146</c:v>
                </c:pt>
                <c:pt idx="3">
                  <c:v>54466</c:v>
                </c:pt>
                <c:pt idx="4">
                  <c:v>42655</c:v>
                </c:pt>
                <c:pt idx="5">
                  <c:v>31893</c:v>
                </c:pt>
                <c:pt idx="6">
                  <c:v>30722</c:v>
                </c:pt>
                <c:pt idx="7">
                  <c:v>28891</c:v>
                </c:pt>
                <c:pt idx="8">
                  <c:v>30872</c:v>
                </c:pt>
                <c:pt idx="9">
                  <c:v>25582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Styczeń-Wrzesień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62124</c:v>
                </c:pt>
                <c:pt idx="1">
                  <c:v>60938</c:v>
                </c:pt>
                <c:pt idx="2">
                  <c:v>57625</c:v>
                </c:pt>
                <c:pt idx="3">
                  <c:v>49421</c:v>
                </c:pt>
                <c:pt idx="4">
                  <c:v>41373</c:v>
                </c:pt>
                <c:pt idx="5">
                  <c:v>33893</c:v>
                </c:pt>
                <c:pt idx="6">
                  <c:v>32202</c:v>
                </c:pt>
                <c:pt idx="7">
                  <c:v>30983</c:v>
                </c:pt>
                <c:pt idx="8">
                  <c:v>28653</c:v>
                </c:pt>
                <c:pt idx="9">
                  <c:v>24410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23813</xdr:colOff>
      <xdr:row>2</xdr:row>
      <xdr:rowOff>59532</xdr:rowOff>
    </xdr:from>
    <xdr:to>
      <xdr:col>15</xdr:col>
      <xdr:colOff>453759</xdr:colOff>
      <xdr:row>15</xdr:row>
      <xdr:rowOff>316599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572549-CB0A-4E38-AC11-C8CBE574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7969" y="726282"/>
          <a:ext cx="7133165" cy="4555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>
        <v>66914</v>
      </c>
      <c r="K8" s="34">
        <v>73773</v>
      </c>
      <c r="L8" s="35"/>
      <c r="M8" s="34"/>
      <c r="N8" s="35"/>
      <c r="O8" s="34">
        <f>SUM(C8:N8)</f>
        <v>656621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7">
        <f t="shared" si="0"/>
        <v>-7.4623150324989673E-2</v>
      </c>
      <c r="K9" s="38">
        <f t="shared" si="0"/>
        <v>-6.3037943993211609E-3</v>
      </c>
      <c r="L9" s="39" t="str">
        <f t="shared" si="0"/>
        <v/>
      </c>
      <c r="M9" s="36" t="str">
        <f t="shared" si="0"/>
        <v/>
      </c>
      <c r="N9" s="39" t="str">
        <f t="shared" si="0"/>
        <v/>
      </c>
      <c r="O9" s="38">
        <f ca="1">+O8/SUM(OFFSET(C7,0,0,,COUNTA(C8:N8)))-1</f>
        <v>-1.4131431926045712E-2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55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51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67914</v>
      </c>
      <c r="M13" s="56">
        <v>0.10342968535835034</v>
      </c>
      <c r="O13" s="15"/>
    </row>
    <row r="14" spans="2:18" ht="26.25" customHeight="1" thickBot="1" x14ac:dyDescent="0.25">
      <c r="K14" s="25" t="s">
        <v>54</v>
      </c>
      <c r="L14" s="35">
        <v>230005</v>
      </c>
      <c r="M14" s="57">
        <v>0.35028631476348571</v>
      </c>
      <c r="O14" s="15"/>
    </row>
    <row r="15" spans="2:18" ht="26.25" customHeight="1" thickBot="1" x14ac:dyDescent="0.25">
      <c r="K15" s="25" t="s">
        <v>18</v>
      </c>
      <c r="L15" s="33">
        <v>358701</v>
      </c>
      <c r="M15" s="56">
        <v>0.5462839998781639</v>
      </c>
      <c r="O15" s="15"/>
    </row>
    <row r="16" spans="2:18" ht="26.25" customHeight="1" thickBot="1" x14ac:dyDescent="0.25">
      <c r="K16" s="25" t="s">
        <v>0</v>
      </c>
      <c r="L16" s="35">
        <f>L15+L14+L13</f>
        <v>656620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80" zoomScaleNormal="8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50</v>
      </c>
      <c r="C5" s="62" t="s">
        <v>62</v>
      </c>
      <c r="D5" s="63"/>
      <c r="E5" s="62" t="s">
        <v>63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56</v>
      </c>
      <c r="D7" s="47">
        <v>0.53672331653206129</v>
      </c>
      <c r="E7" s="45" t="s">
        <v>57</v>
      </c>
      <c r="F7" s="47">
        <v>0.5476729310712436</v>
      </c>
      <c r="G7" s="49">
        <v>5.9977228794665383E-3</v>
      </c>
      <c r="H7" s="51" t="str">
        <f>TEXT(ROUND((F7-D7)*100,1),"+0,0;-0,0") &amp; " pp"</f>
        <v>+1,1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58</v>
      </c>
      <c r="D8" s="48">
        <v>0.40110897404135903</v>
      </c>
      <c r="E8" s="46" t="s">
        <v>59</v>
      </c>
      <c r="F8" s="48">
        <v>0.37388291553714476</v>
      </c>
      <c r="G8" s="50">
        <v>-8.1034037440061102E-2</v>
      </c>
      <c r="H8" s="52" t="str">
        <f>TEXT(ROUND((F8-D8)*100,1),"+0,0;-0,0") &amp; " pp"</f>
        <v>-2,7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60</v>
      </c>
      <c r="D9" s="47">
        <v>6.2167709426579676E-2</v>
      </c>
      <c r="E9" s="45" t="s">
        <v>61</v>
      </c>
      <c r="F9" s="47">
        <v>7.8444153391611593E-2</v>
      </c>
      <c r="G9" s="49">
        <v>0.24400434730105069</v>
      </c>
      <c r="H9" s="51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3.798</v>
      </c>
      <c r="D11" s="47">
        <v>5.7025228934222795E-3</v>
      </c>
      <c r="E11" s="54">
        <v>4.8869999999999996</v>
      </c>
      <c r="F11" s="47">
        <v>7.442660899759374E-3</v>
      </c>
      <c r="G11" s="49">
        <v>0.28672985781990512</v>
      </c>
      <c r="H11" s="51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25">
      <c r="B12" s="44" t="s">
        <v>25</v>
      </c>
      <c r="C12" s="55">
        <v>24.934000000000001</v>
      </c>
      <c r="D12" s="48">
        <v>3.7437257984357854E-2</v>
      </c>
      <c r="E12" s="55">
        <v>30.96</v>
      </c>
      <c r="F12" s="48">
        <v>4.7150558922969148E-2</v>
      </c>
      <c r="G12" s="50">
        <v>0.24167802999919785</v>
      </c>
      <c r="H12" s="53" t="str">
        <f t="shared" si="0"/>
        <v>+1,0 pp</v>
      </c>
      <c r="J12" s="10"/>
      <c r="M12" s="10"/>
    </row>
    <row r="13" spans="2:19" ht="26.25" customHeight="1" thickBot="1" x14ac:dyDescent="0.25">
      <c r="B13" s="44" t="s">
        <v>26</v>
      </c>
      <c r="C13" s="54">
        <v>4.8760000000000003</v>
      </c>
      <c r="D13" s="47">
        <v>7.3210904761261278E-3</v>
      </c>
      <c r="E13" s="54">
        <v>8.343</v>
      </c>
      <c r="F13" s="47">
        <v>1.2705979105114069E-2</v>
      </c>
      <c r="G13" s="49">
        <v>0.71103363412633303</v>
      </c>
      <c r="H13" s="51" t="str">
        <f t="shared" si="0"/>
        <v>+0,5 pp</v>
      </c>
    </row>
    <row r="14" spans="2:19" ht="26.25" customHeight="1" thickBot="1" x14ac:dyDescent="0.25">
      <c r="B14" s="44" t="s">
        <v>22</v>
      </c>
      <c r="C14" s="55">
        <v>7.37</v>
      </c>
      <c r="D14" s="48">
        <v>1.1065717147056925E-2</v>
      </c>
      <c r="E14" s="55">
        <v>6.5890000000000004</v>
      </c>
      <c r="F14" s="48">
        <v>1.0034723279826992E-2</v>
      </c>
      <c r="G14" s="50">
        <v>-0.10597014925373138</v>
      </c>
      <c r="H14" s="52" t="str">
        <f>TEXT(ROUND((F14-D14)*100,1),"+0,0;-0,0") &amp; " pp"</f>
        <v>-0,1 pp</v>
      </c>
    </row>
    <row r="15" spans="2:19" ht="26.25" customHeight="1" thickBot="1" x14ac:dyDescent="0.25">
      <c r="B15" s="44" t="s">
        <v>29</v>
      </c>
      <c r="C15" s="54">
        <v>0.20600000000000002</v>
      </c>
      <c r="D15" s="47">
        <v>3.0929955662058705E-4</v>
      </c>
      <c r="E15" s="54">
        <v>0.24000000000000002</v>
      </c>
      <c r="F15" s="47">
        <v>3.6550820870518715E-4</v>
      </c>
      <c r="G15" s="49">
        <v>0.16504854368932032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0.221</v>
      </c>
      <c r="D16" s="48">
        <v>3.3182136899589931E-4</v>
      </c>
      <c r="E16" s="55">
        <v>0.48899999999999999</v>
      </c>
      <c r="F16" s="48">
        <v>7.447229752368667E-4</v>
      </c>
      <c r="G16" s="50">
        <v>1.2126696832579187</v>
      </c>
      <c r="H16" s="53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62</v>
      </c>
      <c r="E7" s="25" t="s">
        <v>63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65832</v>
      </c>
      <c r="E8" s="23">
        <v>62124</v>
      </c>
      <c r="F8" s="27">
        <f t="shared" ref="F8:F17" si="0">E8/D8-1</f>
        <v>-5.6325191396281449E-2</v>
      </c>
    </row>
    <row r="9" spans="2:8" ht="30" customHeight="1" thickBot="1" x14ac:dyDescent="0.25">
      <c r="B9" s="25">
        <v>2</v>
      </c>
      <c r="C9" s="28" t="s">
        <v>40</v>
      </c>
      <c r="D9" s="24">
        <v>63158</v>
      </c>
      <c r="E9" s="24">
        <v>60938</v>
      </c>
      <c r="F9" s="29">
        <f t="shared" si="0"/>
        <v>-3.5149941416764308E-2</v>
      </c>
    </row>
    <row r="10" spans="2:8" ht="30" customHeight="1" thickBot="1" x14ac:dyDescent="0.25">
      <c r="B10" s="25">
        <v>3</v>
      </c>
      <c r="C10" s="26" t="s">
        <v>41</v>
      </c>
      <c r="D10" s="23">
        <v>60146</v>
      </c>
      <c r="E10" s="23">
        <v>57625</v>
      </c>
      <c r="F10" s="27">
        <f t="shared" si="0"/>
        <v>-4.1914674292554799E-2</v>
      </c>
    </row>
    <row r="11" spans="2:8" ht="30" customHeight="1" thickBot="1" x14ac:dyDescent="0.25">
      <c r="B11" s="25">
        <v>4</v>
      </c>
      <c r="C11" s="28" t="s">
        <v>42</v>
      </c>
      <c r="D11" s="24">
        <v>54466</v>
      </c>
      <c r="E11" s="24">
        <v>49421</v>
      </c>
      <c r="F11" s="29">
        <f t="shared" si="0"/>
        <v>-9.2626592736753222E-2</v>
      </c>
    </row>
    <row r="12" spans="2:8" ht="30" customHeight="1" thickBot="1" x14ac:dyDescent="0.25">
      <c r="B12" s="25">
        <v>5</v>
      </c>
      <c r="C12" s="26" t="s">
        <v>43</v>
      </c>
      <c r="D12" s="23">
        <v>42655</v>
      </c>
      <c r="E12" s="23">
        <v>41373</v>
      </c>
      <c r="F12" s="27">
        <f t="shared" si="0"/>
        <v>-3.0055093189544024E-2</v>
      </c>
    </row>
    <row r="13" spans="2:8" ht="30" customHeight="1" thickBot="1" x14ac:dyDescent="0.25">
      <c r="B13" s="25">
        <v>6</v>
      </c>
      <c r="C13" s="28" t="s">
        <v>44</v>
      </c>
      <c r="D13" s="24">
        <v>31893</v>
      </c>
      <c r="E13" s="24">
        <v>33893</v>
      </c>
      <c r="F13" s="29">
        <f t="shared" si="0"/>
        <v>6.270968551092726E-2</v>
      </c>
    </row>
    <row r="14" spans="2:8" ht="30" customHeight="1" thickBot="1" x14ac:dyDescent="0.25">
      <c r="B14" s="25">
        <v>7</v>
      </c>
      <c r="C14" s="26" t="s">
        <v>46</v>
      </c>
      <c r="D14" s="23">
        <v>30722</v>
      </c>
      <c r="E14" s="23">
        <v>32202</v>
      </c>
      <c r="F14" s="27">
        <f t="shared" si="0"/>
        <v>4.817394700865818E-2</v>
      </c>
    </row>
    <row r="15" spans="2:8" ht="30" customHeight="1" thickBot="1" x14ac:dyDescent="0.25">
      <c r="B15" s="25">
        <v>8</v>
      </c>
      <c r="C15" s="28" t="s">
        <v>47</v>
      </c>
      <c r="D15" s="24">
        <v>28891</v>
      </c>
      <c r="E15" s="24">
        <v>30983</v>
      </c>
      <c r="F15" s="29">
        <f t="shared" si="0"/>
        <v>7.2410093108580487E-2</v>
      </c>
    </row>
    <row r="16" spans="2:8" ht="30" customHeight="1" thickBot="1" x14ac:dyDescent="0.25">
      <c r="B16" s="25">
        <v>9</v>
      </c>
      <c r="C16" s="26" t="s">
        <v>45</v>
      </c>
      <c r="D16" s="23">
        <v>30872</v>
      </c>
      <c r="E16" s="23">
        <v>28653</v>
      </c>
      <c r="F16" s="27">
        <f t="shared" si="0"/>
        <v>-7.1877429385851288E-2</v>
      </c>
    </row>
    <row r="17" spans="2:9" ht="30" customHeight="1" thickBot="1" x14ac:dyDescent="0.25">
      <c r="B17" s="25">
        <v>10</v>
      </c>
      <c r="C17" s="28" t="s">
        <v>48</v>
      </c>
      <c r="D17" s="24">
        <v>25582</v>
      </c>
      <c r="E17" s="24">
        <v>24410</v>
      </c>
      <c r="F17" s="29">
        <f t="shared" si="0"/>
        <v>-4.5813462590884257E-2</v>
      </c>
    </row>
    <row r="18" spans="2:9" x14ac:dyDescent="0.2">
      <c r="B18" s="30" t="s">
        <v>49</v>
      </c>
    </row>
    <row r="19" spans="2:9" x14ac:dyDescent="0.2">
      <c r="B19" s="31" t="s">
        <v>53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2025-10-06T09:40:40Z</dcterms:modified>
</cp:coreProperties>
</file>